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a-SS-18\Nellis\"/>
    </mc:Choice>
  </mc:AlternateContent>
  <bookViews>
    <workbookView xWindow="0" yWindow="0" windowWidth="23040" windowHeight="9384" tabRatio="930" activeTab="4"/>
  </bookViews>
  <sheets>
    <sheet name="INSTRUÇÃO X IDADE" sheetId="1" r:id="rId1"/>
    <sheet name=" Instrução versus renda" sheetId="2" r:id="rId2"/>
    <sheet name="instrução-renda-idade" sheetId="9" r:id="rId3"/>
    <sheet name=" Instrução versus onde realiza" sheetId="4" r:id="rId4"/>
    <sheet name="Renda versus onde realiza" sheetId="6" r:id="rId5"/>
    <sheet name="Plan2" sheetId="10" r:id="rId6"/>
  </sheets>
  <calcPr calcId="152511"/>
</workbook>
</file>

<file path=xl/calcChain.xml><?xml version="1.0" encoding="utf-8"?>
<calcChain xmlns="http://schemas.openxmlformats.org/spreadsheetml/2006/main">
  <c r="G13" i="6" l="1"/>
  <c r="G14" i="6"/>
  <c r="G15" i="6"/>
  <c r="G16" i="6"/>
  <c r="G17" i="6"/>
  <c r="G12" i="6"/>
  <c r="B10" i="4"/>
  <c r="C10" i="4"/>
  <c r="D10" i="4"/>
  <c r="E10" i="4"/>
  <c r="F10" i="4"/>
  <c r="B11" i="4"/>
  <c r="C11" i="4"/>
  <c r="D11" i="4"/>
  <c r="E11" i="4"/>
  <c r="F11" i="4"/>
  <c r="C9" i="4"/>
  <c r="D9" i="4"/>
  <c r="E9" i="4"/>
  <c r="F9" i="4"/>
  <c r="B9" i="4"/>
  <c r="G11" i="4"/>
  <c r="G10" i="4"/>
  <c r="G9" i="4" l="1"/>
  <c r="H11" i="2"/>
  <c r="H10" i="2"/>
  <c r="H9" i="2"/>
  <c r="B23" i="9" l="1"/>
  <c r="C23" i="9"/>
  <c r="D23" i="9"/>
  <c r="E23" i="9"/>
  <c r="F23" i="9"/>
  <c r="G23" i="9"/>
  <c r="B24" i="9"/>
  <c r="C24" i="9"/>
  <c r="D24" i="9"/>
  <c r="E24" i="9"/>
  <c r="F24" i="9"/>
  <c r="G24" i="9"/>
  <c r="B25" i="9"/>
  <c r="C25" i="9"/>
  <c r="D25" i="9"/>
  <c r="E25" i="9"/>
  <c r="F25" i="9"/>
  <c r="G25" i="9"/>
  <c r="B26" i="9"/>
  <c r="C26" i="9"/>
  <c r="D26" i="9"/>
  <c r="E26" i="9"/>
  <c r="F26" i="9"/>
  <c r="G26" i="9"/>
  <c r="B27" i="9"/>
  <c r="C27" i="9"/>
  <c r="D27" i="9"/>
  <c r="E27" i="9"/>
  <c r="F27" i="9"/>
  <c r="G27" i="9"/>
  <c r="B28" i="9"/>
  <c r="C28" i="9"/>
  <c r="D28" i="9"/>
  <c r="E28" i="9"/>
  <c r="F28" i="9"/>
  <c r="G28" i="9"/>
  <c r="B29" i="9"/>
  <c r="C29" i="9"/>
  <c r="D29" i="9"/>
  <c r="E29" i="9"/>
  <c r="F29" i="9"/>
  <c r="G29" i="9"/>
  <c r="B30" i="9"/>
  <c r="C30" i="9"/>
  <c r="D30" i="9"/>
  <c r="E30" i="9"/>
  <c r="F30" i="9"/>
  <c r="G30" i="9"/>
  <c r="B31" i="9"/>
  <c r="C31" i="9"/>
  <c r="D31" i="9"/>
  <c r="E31" i="9"/>
  <c r="F31" i="9"/>
  <c r="G31" i="9"/>
  <c r="B32" i="9"/>
  <c r="C32" i="9"/>
  <c r="D32" i="9"/>
  <c r="E32" i="9"/>
  <c r="F32" i="9"/>
  <c r="G32" i="9"/>
  <c r="B33" i="9"/>
  <c r="C33" i="9"/>
  <c r="D33" i="9"/>
  <c r="E33" i="9"/>
  <c r="F33" i="9"/>
  <c r="G33" i="9"/>
  <c r="B34" i="9"/>
  <c r="C34" i="9"/>
  <c r="D34" i="9"/>
  <c r="E34" i="9"/>
  <c r="F34" i="9"/>
  <c r="G34" i="9"/>
  <c r="B35" i="9"/>
  <c r="C35" i="9"/>
  <c r="D35" i="9"/>
  <c r="E35" i="9"/>
  <c r="F35" i="9"/>
  <c r="G35" i="9"/>
  <c r="B22" i="9"/>
  <c r="C22" i="9"/>
  <c r="D22" i="9"/>
  <c r="E22" i="9"/>
  <c r="F22" i="9"/>
  <c r="G22" i="9"/>
  <c r="G21" i="9"/>
  <c r="F21" i="9"/>
  <c r="E21" i="9"/>
  <c r="D21" i="9"/>
  <c r="C21" i="9"/>
  <c r="B21" i="9"/>
  <c r="B14" i="6" l="1"/>
  <c r="C21" i="1"/>
  <c r="D21" i="1"/>
  <c r="B21" i="1"/>
  <c r="D16" i="6"/>
  <c r="E11" i="2"/>
  <c r="F17" i="6"/>
  <c r="E17" i="6"/>
  <c r="D17" i="6"/>
  <c r="C17" i="6"/>
  <c r="B17" i="6"/>
  <c r="F16" i="6"/>
  <c r="E16" i="6"/>
  <c r="C16" i="6"/>
  <c r="B16" i="6"/>
  <c r="F15" i="6"/>
  <c r="E15" i="6"/>
  <c r="D15" i="6"/>
  <c r="C15" i="6"/>
  <c r="B15" i="6"/>
  <c r="F14" i="6"/>
  <c r="E14" i="6"/>
  <c r="D14" i="6"/>
  <c r="C14" i="6"/>
  <c r="F13" i="6"/>
  <c r="E13" i="6"/>
  <c r="D13" i="6"/>
  <c r="C13" i="6"/>
  <c r="B13" i="6"/>
  <c r="F12" i="6"/>
  <c r="E12" i="6"/>
  <c r="D12" i="6"/>
  <c r="C12" i="6"/>
  <c r="B12" i="6"/>
  <c r="G11" i="2"/>
  <c r="F11" i="2"/>
  <c r="D11" i="2"/>
  <c r="C11" i="2"/>
  <c r="B11" i="2"/>
  <c r="G10" i="2"/>
  <c r="F10" i="2"/>
  <c r="E10" i="2"/>
  <c r="D10" i="2"/>
  <c r="C10" i="2"/>
  <c r="B10" i="2"/>
  <c r="G9" i="2"/>
  <c r="F9" i="2"/>
  <c r="E9" i="2"/>
  <c r="D9" i="2"/>
  <c r="C9" i="2"/>
  <c r="B9" i="2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</calcChain>
</file>

<file path=xl/sharedStrings.xml><?xml version="1.0" encoding="utf-8"?>
<sst xmlns="http://schemas.openxmlformats.org/spreadsheetml/2006/main" count="168" uniqueCount="58">
  <si>
    <t>ATÉ ENSINO FUNDAMENTAL</t>
  </si>
  <si>
    <t>AMOSTRA</t>
  </si>
  <si>
    <t>21-29</t>
  </si>
  <si>
    <t>30-39</t>
  </si>
  <si>
    <t>40-49</t>
  </si>
  <si>
    <t>50-59</t>
  </si>
  <si>
    <t>60-69</t>
  </si>
  <si>
    <t>70-79</t>
  </si>
  <si>
    <t>TOTAL</t>
  </si>
  <si>
    <t>ATÉ O ENSINO MÉDIO</t>
  </si>
  <si>
    <t>ATÉ O ENSINO SUPERIOR</t>
  </si>
  <si>
    <t>IDADE</t>
  </si>
  <si>
    <t>ATÉ O ENSINO FUNDAMENTAL</t>
  </si>
  <si>
    <t>Alternativa do questionário</t>
  </si>
  <si>
    <t>Total de respondentes</t>
  </si>
  <si>
    <t>R$ 0,00 - 1.000,00</t>
  </si>
  <si>
    <t xml:space="preserve">R$  1.000,01 - 2.000,00 </t>
  </si>
  <si>
    <t>R$  2.000,01 - 3.000,00</t>
  </si>
  <si>
    <t>R$  3.000,01 - 4.000,00</t>
  </si>
  <si>
    <t>R$  4.000,01 - 8.000,00</t>
  </si>
  <si>
    <t>Acima de R$   8.000,00</t>
  </si>
  <si>
    <t>Ensino Fundamental completo</t>
  </si>
  <si>
    <t>Outros</t>
  </si>
  <si>
    <t>Ensino Médio completo</t>
  </si>
  <si>
    <t>Ensino Superior completo</t>
  </si>
  <si>
    <t>Dentista Particular</t>
  </si>
  <si>
    <t>Denstista do Convênio</t>
  </si>
  <si>
    <t>Dentista do posto de saúde</t>
  </si>
  <si>
    <t>Retornando em campanhas existentes nas estradas</t>
  </si>
  <si>
    <t>1° versão</t>
  </si>
  <si>
    <t>2° versão</t>
  </si>
  <si>
    <t>Sujeitos</t>
  </si>
  <si>
    <t>Total</t>
  </si>
  <si>
    <t>Renda versus onde realiza tratamento dentário</t>
  </si>
  <si>
    <t>Ensino/faixa etária</t>
  </si>
  <si>
    <t xml:space="preserve">R$  1.000,01 - 2.000,00 </t>
  </si>
  <si>
    <t>R$  2.000,01 - 3.000,00</t>
  </si>
  <si>
    <t>R$  3.000,01 - 4.000,00</t>
  </si>
  <si>
    <t>R$  4.000,01 - 8.000,00</t>
  </si>
  <si>
    <t>Acima de R$   8.000,00</t>
  </si>
  <si>
    <t xml:space="preserve">Até o ensino fundamental de 21 a 29 anos </t>
  </si>
  <si>
    <t xml:space="preserve">Até o ensino Médio de 21 a 29 anos </t>
  </si>
  <si>
    <t xml:space="preserve">Até o ensino Superior de 21 a 29 anos </t>
  </si>
  <si>
    <t xml:space="preserve">Até o ensino fundamental de 30 a 39 anos </t>
  </si>
  <si>
    <t xml:space="preserve">Até o ensino Médio de 30 a 39 anos </t>
  </si>
  <si>
    <t xml:space="preserve">Até o ensino Superior de 30 a 39 anos </t>
  </si>
  <si>
    <t xml:space="preserve">Até o ensino fundamental de 40 a 49 anos </t>
  </si>
  <si>
    <t xml:space="preserve">Até o ensino Médio de 40 a 49 anos </t>
  </si>
  <si>
    <t xml:space="preserve">Até o ensino Superior de 40 a 49 anos </t>
  </si>
  <si>
    <t xml:space="preserve">Até o ensino fundamental de 50 a 59 anos </t>
  </si>
  <si>
    <t xml:space="preserve">Até o ensino Médio de 50 a 59 anos </t>
  </si>
  <si>
    <t xml:space="preserve">Até o ensino Superior de 50 a 59 anos </t>
  </si>
  <si>
    <t xml:space="preserve">Até o ensino fundamental de 60 a 65 anos </t>
  </si>
  <si>
    <t xml:space="preserve">Até o ensino Médio 60 a 65 anos </t>
  </si>
  <si>
    <t xml:space="preserve">Até o ensino Superior 60 a 65 anos </t>
  </si>
  <si>
    <r>
      <t xml:space="preserve">                                                                 Nota. </t>
    </r>
    <r>
      <rPr>
        <vertAlign val="subscript"/>
        <sz val="10"/>
        <color rgb="FF000000"/>
        <rFont val="Arial"/>
        <family val="2"/>
      </rPr>
      <t>Dados tabulados com 269 sujeitos.</t>
    </r>
  </si>
  <si>
    <t xml:space="preserve"> Grau de Instrução versus renda</t>
  </si>
  <si>
    <r>
      <t xml:space="preserve"> </t>
    </r>
    <r>
      <rPr>
        <sz val="18"/>
        <rFont val="Calibri"/>
        <family val="2"/>
      </rPr>
      <t>Grau de Instrução e onde realiza tratamento dentário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</si>
</sst>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vertAlign val="subscript"/>
      <sz val="13"/>
      <color rgb="FFF4F4F4"/>
      <name val="Segoe UI"/>
      <family val="2"/>
    </font>
    <font>
      <b/>
      <sz val="10"/>
      <color rgb="FF000000"/>
      <name val="Calibri"/>
      <family val="2"/>
    </font>
    <font>
      <b/>
      <sz val="10"/>
      <color rgb="FF000000"/>
      <name val="Arial"/>
      <family val="2"/>
    </font>
    <font>
      <vertAlign val="subscript"/>
      <sz val="10"/>
      <color rgb="FF000000"/>
      <name val="Arial"/>
      <family val="2"/>
    </font>
    <font>
      <i/>
      <vertAlign val="subscript"/>
      <sz val="10"/>
      <color rgb="FF000000"/>
      <name val="Arial"/>
      <family val="2"/>
    </font>
    <font>
      <sz val="11"/>
      <color rgb="FF000000"/>
      <name val="Calibri"/>
    </font>
    <font>
      <b/>
      <sz val="16"/>
      <name val="Calibri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66FF33"/>
        <bgColor rgb="FF66FF33"/>
      </patternFill>
    </fill>
    <fill>
      <patternFill patternType="solid">
        <fgColor rgb="FFDBE5F1"/>
        <bgColor rgb="FFDBE5F1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1">
    <xf numFmtId="0" fontId="0" fillId="0" borderId="0" xfId="0" applyFont="1" applyAlignment="1"/>
    <xf numFmtId="0" fontId="2" fillId="4" borderId="5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0" xfId="0" applyFont="1" applyAlignment="1"/>
    <xf numFmtId="0" fontId="0" fillId="2" borderId="4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0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vertical="center" wrapText="1"/>
    </xf>
    <xf numFmtId="10" fontId="0" fillId="0" borderId="3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3" borderId="6" xfId="0" applyFont="1" applyFill="1" applyBorder="1"/>
    <xf numFmtId="0" fontId="0" fillId="5" borderId="7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0" fillId="5" borderId="7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4" fillId="5" borderId="7" xfId="0" applyFont="1" applyFill="1" applyBorder="1" applyAlignment="1">
      <alignment horizontal="right"/>
    </xf>
    <xf numFmtId="0" fontId="4" fillId="5" borderId="7" xfId="0" applyFont="1" applyFill="1" applyBorder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0" fontId="0" fillId="5" borderId="0" xfId="0" applyNumberFormat="1" applyFont="1" applyFill="1" applyAlignment="1">
      <alignment horizontal="center"/>
    </xf>
    <xf numFmtId="0" fontId="0" fillId="6" borderId="0" xfId="0" applyFont="1" applyFill="1" applyAlignment="1"/>
    <xf numFmtId="0" fontId="0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5" fillId="6" borderId="0" xfId="0" applyFont="1" applyFill="1" applyAlignment="1">
      <alignment vertical="center"/>
    </xf>
    <xf numFmtId="0" fontId="6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6" fillId="6" borderId="0" xfId="0" applyFont="1" applyFill="1" applyAlignment="1">
      <alignment vertical="center"/>
    </xf>
    <xf numFmtId="0" fontId="7" fillId="6" borderId="0" xfId="0" applyFont="1" applyFill="1" applyAlignment="1">
      <alignment horizontal="center" vertical="center" wrapText="1"/>
    </xf>
    <xf numFmtId="0" fontId="6" fillId="6" borderId="9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10" fontId="7" fillId="6" borderId="10" xfId="1" applyNumberFormat="1" applyFont="1" applyFill="1" applyBorder="1" applyAlignment="1">
      <alignment horizontal="center" vertical="center" wrapText="1"/>
    </xf>
    <xf numFmtId="10" fontId="7" fillId="6" borderId="0" xfId="1" applyNumberFormat="1" applyFont="1" applyFill="1" applyBorder="1" applyAlignment="1">
      <alignment horizontal="center" vertical="center" wrapText="1"/>
    </xf>
    <xf numFmtId="10" fontId="7" fillId="6" borderId="9" xfId="1" applyNumberFormat="1" applyFont="1" applyFill="1" applyBorder="1" applyAlignment="1">
      <alignment horizontal="center" vertical="center" wrapText="1"/>
    </xf>
    <xf numFmtId="0" fontId="0" fillId="7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0" fontId="0" fillId="7" borderId="4" xfId="0" applyNumberFormat="1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27</xdr:col>
      <xdr:colOff>112014</xdr:colOff>
      <xdr:row>66</xdr:row>
      <xdr:rowOff>189214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7660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A23" sqref="A23"/>
    </sheetView>
  </sheetViews>
  <sheetFormatPr defaultColWidth="12.5546875" defaultRowHeight="15" customHeight="1" x14ac:dyDescent="0.3"/>
  <cols>
    <col min="1" max="1" width="12.33203125" customWidth="1"/>
    <col min="2" max="2" width="14.109375" customWidth="1"/>
    <col min="3" max="3" width="12.6640625" customWidth="1"/>
    <col min="4" max="4" width="13.33203125" customWidth="1"/>
    <col min="5" max="5" width="13.44140625" customWidth="1"/>
    <col min="6" max="6" width="20.44140625" customWidth="1"/>
    <col min="7" max="7" width="7.5546875" customWidth="1"/>
    <col min="8" max="8" width="9.88671875" bestFit="1" customWidth="1"/>
    <col min="9" max="9" width="7.5546875" customWidth="1"/>
    <col min="10" max="10" width="9" bestFit="1" customWidth="1"/>
    <col min="11" max="26" width="7.5546875" customWidth="1"/>
  </cols>
  <sheetData>
    <row r="1" spans="1:12" ht="14.4" x14ac:dyDescent="0.3">
      <c r="A1" s="27" t="s">
        <v>0</v>
      </c>
      <c r="B1" s="28"/>
      <c r="C1" s="28"/>
      <c r="D1" s="28"/>
      <c r="E1" s="28"/>
      <c r="F1" s="29"/>
      <c r="H1" s="15" t="s">
        <v>1</v>
      </c>
      <c r="I1" s="16">
        <v>118</v>
      </c>
      <c r="J1" s="18" t="s">
        <v>29</v>
      </c>
    </row>
    <row r="2" spans="1:12" ht="14.4" x14ac:dyDescent="0.3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2" t="s">
        <v>8</v>
      </c>
      <c r="I2" s="16">
        <v>151</v>
      </c>
      <c r="J2" s="17" t="s">
        <v>30</v>
      </c>
    </row>
    <row r="3" spans="1:12" ht="14.4" x14ac:dyDescent="0.3">
      <c r="A3" s="3">
        <v>2</v>
      </c>
      <c r="B3" s="3">
        <v>22</v>
      </c>
      <c r="C3" s="3">
        <v>49</v>
      </c>
      <c r="D3" s="3">
        <v>45</v>
      </c>
      <c r="E3" s="3">
        <v>14</v>
      </c>
      <c r="F3" s="4">
        <v>1</v>
      </c>
      <c r="G3" s="21">
        <v>133</v>
      </c>
      <c r="H3" s="22" t="s">
        <v>32</v>
      </c>
      <c r="I3" s="20">
        <v>269</v>
      </c>
      <c r="J3" s="19" t="s">
        <v>31</v>
      </c>
    </row>
    <row r="4" spans="1:12" ht="14.4" x14ac:dyDescent="0.3">
      <c r="L4" s="5"/>
    </row>
    <row r="5" spans="1:12" ht="14.4" x14ac:dyDescent="0.3">
      <c r="A5" s="27" t="s">
        <v>9</v>
      </c>
      <c r="B5" s="28"/>
      <c r="C5" s="28"/>
      <c r="D5" s="28"/>
      <c r="E5" s="28"/>
      <c r="F5" s="29"/>
    </row>
    <row r="6" spans="1:12" ht="14.4" x14ac:dyDescent="0.3">
      <c r="A6" s="1" t="s">
        <v>2</v>
      </c>
      <c r="B6" s="1" t="s">
        <v>3</v>
      </c>
      <c r="C6" s="1" t="s">
        <v>4</v>
      </c>
      <c r="D6" s="1" t="s">
        <v>5</v>
      </c>
      <c r="E6" s="1" t="s">
        <v>6</v>
      </c>
      <c r="F6" s="1" t="s">
        <v>7</v>
      </c>
      <c r="G6" s="2" t="s">
        <v>8</v>
      </c>
    </row>
    <row r="7" spans="1:12" ht="14.4" x14ac:dyDescent="0.3">
      <c r="A7" s="3">
        <v>16</v>
      </c>
      <c r="B7" s="3">
        <v>42</v>
      </c>
      <c r="C7" s="3">
        <v>39</v>
      </c>
      <c r="D7" s="3">
        <v>19</v>
      </c>
      <c r="E7" s="4">
        <v>1</v>
      </c>
      <c r="F7" s="3">
        <v>6</v>
      </c>
      <c r="G7" s="3">
        <v>123</v>
      </c>
    </row>
    <row r="9" spans="1:12" ht="14.4" x14ac:dyDescent="0.3">
      <c r="A9" s="27" t="s">
        <v>10</v>
      </c>
      <c r="B9" s="28"/>
      <c r="C9" s="28"/>
      <c r="D9" s="28"/>
      <c r="E9" s="28"/>
      <c r="F9" s="29"/>
    </row>
    <row r="10" spans="1:12" ht="14.4" x14ac:dyDescent="0.3">
      <c r="A10" s="1" t="s">
        <v>2</v>
      </c>
      <c r="B10" s="1" t="s">
        <v>3</v>
      </c>
      <c r="C10" s="1" t="s">
        <v>4</v>
      </c>
      <c r="D10" s="1" t="s">
        <v>5</v>
      </c>
      <c r="E10" s="1" t="s">
        <v>6</v>
      </c>
      <c r="F10" s="1" t="s">
        <v>7</v>
      </c>
      <c r="G10" s="2" t="s">
        <v>8</v>
      </c>
    </row>
    <row r="11" spans="1:12" ht="14.4" x14ac:dyDescent="0.3">
      <c r="A11" s="4">
        <v>0</v>
      </c>
      <c r="B11" s="3">
        <v>3</v>
      </c>
      <c r="C11" s="3">
        <v>4</v>
      </c>
      <c r="D11" s="3">
        <v>6</v>
      </c>
      <c r="E11" s="4">
        <v>0</v>
      </c>
      <c r="F11" s="4">
        <v>0</v>
      </c>
      <c r="G11" s="3">
        <v>13</v>
      </c>
    </row>
    <row r="14" spans="1:12" ht="43.2" x14ac:dyDescent="0.3">
      <c r="A14" s="6" t="s">
        <v>11</v>
      </c>
      <c r="B14" s="7" t="s">
        <v>12</v>
      </c>
      <c r="C14" s="7" t="s">
        <v>9</v>
      </c>
      <c r="D14" s="7" t="s">
        <v>10</v>
      </c>
      <c r="E14" s="8"/>
    </row>
    <row r="15" spans="1:12" ht="14.4" x14ac:dyDescent="0.3">
      <c r="A15" s="2" t="s">
        <v>2</v>
      </c>
      <c r="B15" s="9">
        <f>A3/G3</f>
        <v>1.5037593984962405E-2</v>
      </c>
      <c r="C15" s="9">
        <f>A7/G7</f>
        <v>0.13008130081300814</v>
      </c>
      <c r="D15" s="9">
        <f>A11/G11</f>
        <v>0</v>
      </c>
    </row>
    <row r="16" spans="1:12" ht="14.4" x14ac:dyDescent="0.3">
      <c r="A16" s="2" t="s">
        <v>3</v>
      </c>
      <c r="B16" s="9">
        <f>B3/G3</f>
        <v>0.16541353383458646</v>
      </c>
      <c r="C16" s="9">
        <f>B7/G7</f>
        <v>0.34146341463414637</v>
      </c>
      <c r="D16" s="9">
        <f>B11/G11</f>
        <v>0.23076923076923078</v>
      </c>
    </row>
    <row r="17" spans="1:4" ht="14.4" x14ac:dyDescent="0.3">
      <c r="A17" s="2" t="s">
        <v>4</v>
      </c>
      <c r="B17" s="9">
        <f>C3/G3</f>
        <v>0.36842105263157893</v>
      </c>
      <c r="C17" s="9">
        <f>C7/G7</f>
        <v>0.31707317073170732</v>
      </c>
      <c r="D17" s="9">
        <f>C11/G11</f>
        <v>0.30769230769230771</v>
      </c>
    </row>
    <row r="18" spans="1:4" ht="14.4" x14ac:dyDescent="0.3">
      <c r="A18" s="2" t="s">
        <v>5</v>
      </c>
      <c r="B18" s="9">
        <f>D3/G3</f>
        <v>0.33834586466165412</v>
      </c>
      <c r="C18" s="9">
        <f>D7/G7</f>
        <v>0.15447154471544716</v>
      </c>
      <c r="D18" s="9">
        <f>D11/G11</f>
        <v>0.46153846153846156</v>
      </c>
    </row>
    <row r="19" spans="1:4" ht="14.4" x14ac:dyDescent="0.3">
      <c r="A19" s="2" t="s">
        <v>6</v>
      </c>
      <c r="B19" s="9">
        <f>E3/G3</f>
        <v>0.10526315789473684</v>
      </c>
      <c r="C19" s="9">
        <f>E7/G7</f>
        <v>8.130081300813009E-3</v>
      </c>
      <c r="D19" s="9">
        <f>E11/G11</f>
        <v>0</v>
      </c>
    </row>
    <row r="20" spans="1:4" ht="14.4" x14ac:dyDescent="0.3">
      <c r="A20" s="2" t="s">
        <v>7</v>
      </c>
      <c r="B20" s="9">
        <f>F3/G3</f>
        <v>7.5187969924812026E-3</v>
      </c>
      <c r="C20" s="9">
        <f>F7/G7</f>
        <v>4.878048780487805E-2</v>
      </c>
      <c r="D20" s="9">
        <f>F11/G11</f>
        <v>0</v>
      </c>
    </row>
    <row r="21" spans="1:4" ht="15" customHeight="1" x14ac:dyDescent="0.3">
      <c r="B21" s="25">
        <f>SUM(B15:B20)</f>
        <v>1</v>
      </c>
      <c r="C21" s="25">
        <f t="shared" ref="C21:D21" si="0">SUM(C15:C20)</f>
        <v>1</v>
      </c>
      <c r="D21" s="25">
        <f t="shared" si="0"/>
        <v>1</v>
      </c>
    </row>
  </sheetData>
  <mergeCells count="3">
    <mergeCell ref="A1:F1"/>
    <mergeCell ref="A5:F5"/>
    <mergeCell ref="A9:F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opLeftCell="A13" workbookViewId="0">
      <selection activeCell="A14" sqref="A14"/>
    </sheetView>
  </sheetViews>
  <sheetFormatPr defaultColWidth="12.5546875" defaultRowHeight="15" customHeight="1" outlineLevelRow="1" x14ac:dyDescent="0.3"/>
  <cols>
    <col min="1" max="1" width="27" bestFit="1" customWidth="1"/>
    <col min="2" max="2" width="11.5546875" customWidth="1"/>
    <col min="3" max="3" width="12.33203125" customWidth="1"/>
    <col min="4" max="4" width="13.6640625" customWidth="1"/>
    <col min="5" max="5" width="12.33203125" customWidth="1"/>
    <col min="6" max="7" width="11.109375" customWidth="1"/>
    <col min="8" max="8" width="13.5546875" customWidth="1"/>
    <col min="9" max="9" width="9.88671875" bestFit="1" customWidth="1"/>
    <col min="10" max="10" width="7.5546875" customWidth="1"/>
    <col min="11" max="11" width="9" bestFit="1" customWidth="1"/>
    <col min="12" max="26" width="7.5546875" customWidth="1"/>
  </cols>
  <sheetData>
    <row r="1" spans="1:13" ht="19.5" customHeight="1" x14ac:dyDescent="0.3">
      <c r="A1" s="46" t="s">
        <v>56</v>
      </c>
      <c r="B1" s="47"/>
      <c r="C1" s="47"/>
      <c r="D1" s="47"/>
      <c r="E1" s="47"/>
      <c r="F1" s="47"/>
      <c r="G1" s="47"/>
      <c r="H1" s="48"/>
      <c r="K1" s="15" t="s">
        <v>1</v>
      </c>
      <c r="L1" s="16">
        <v>118</v>
      </c>
      <c r="M1" s="18" t="s">
        <v>29</v>
      </c>
    </row>
    <row r="2" spans="1:13" ht="43.2" x14ac:dyDescent="0.3">
      <c r="A2" s="44" t="s">
        <v>13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14</v>
      </c>
      <c r="L2" s="16">
        <v>151</v>
      </c>
      <c r="M2" s="17" t="s">
        <v>30</v>
      </c>
    </row>
    <row r="3" spans="1:13" ht="14.4" x14ac:dyDescent="0.3">
      <c r="A3" s="11" t="s">
        <v>21</v>
      </c>
      <c r="B3" s="3">
        <v>2</v>
      </c>
      <c r="C3" s="3">
        <v>27</v>
      </c>
      <c r="D3" s="3">
        <v>45</v>
      </c>
      <c r="E3" s="3">
        <v>34</v>
      </c>
      <c r="F3" s="3">
        <v>20</v>
      </c>
      <c r="G3" s="3">
        <v>5</v>
      </c>
      <c r="H3" s="43">
        <v>133</v>
      </c>
      <c r="K3" s="23" t="s">
        <v>32</v>
      </c>
      <c r="L3" s="20">
        <v>269</v>
      </c>
      <c r="M3" s="23" t="s">
        <v>31</v>
      </c>
    </row>
    <row r="4" spans="1:13" ht="14.4" x14ac:dyDescent="0.3">
      <c r="A4" s="11" t="s">
        <v>23</v>
      </c>
      <c r="B4" s="4">
        <v>1</v>
      </c>
      <c r="C4" s="3">
        <v>14</v>
      </c>
      <c r="D4" s="3">
        <v>41</v>
      </c>
      <c r="E4" s="3">
        <v>35</v>
      </c>
      <c r="F4" s="3">
        <v>18</v>
      </c>
      <c r="G4" s="3">
        <v>14</v>
      </c>
      <c r="H4" s="43">
        <v>123</v>
      </c>
    </row>
    <row r="5" spans="1:13" ht="14.4" x14ac:dyDescent="0.3">
      <c r="A5" s="11" t="s">
        <v>24</v>
      </c>
      <c r="B5" s="4">
        <v>0</v>
      </c>
      <c r="C5" s="4">
        <v>1</v>
      </c>
      <c r="D5" s="3">
        <v>3</v>
      </c>
      <c r="E5" s="4">
        <v>4</v>
      </c>
      <c r="F5" s="4">
        <v>1</v>
      </c>
      <c r="G5" s="4">
        <v>4</v>
      </c>
      <c r="H5" s="43">
        <v>13</v>
      </c>
    </row>
    <row r="7" spans="1:13" ht="21" outlineLevel="1" x14ac:dyDescent="0.3">
      <c r="A7" s="46" t="s">
        <v>56</v>
      </c>
      <c r="B7" s="47"/>
      <c r="C7" s="47"/>
      <c r="D7" s="47"/>
      <c r="E7" s="47"/>
      <c r="F7" s="47"/>
      <c r="G7" s="47"/>
      <c r="H7" s="48"/>
    </row>
    <row r="8" spans="1:13" ht="43.2" outlineLevel="1" x14ac:dyDescent="0.3">
      <c r="A8" s="10" t="s">
        <v>13</v>
      </c>
      <c r="B8" s="2" t="s">
        <v>15</v>
      </c>
      <c r="C8" s="2" t="s">
        <v>16</v>
      </c>
      <c r="D8" s="2" t="s">
        <v>17</v>
      </c>
      <c r="E8" s="2" t="s">
        <v>18</v>
      </c>
      <c r="F8" s="2" t="s">
        <v>19</v>
      </c>
      <c r="G8" s="2" t="s">
        <v>20</v>
      </c>
      <c r="H8" s="1" t="s">
        <v>14</v>
      </c>
    </row>
    <row r="9" spans="1:13" ht="14.4" outlineLevel="1" x14ac:dyDescent="0.3">
      <c r="A9" s="11" t="s">
        <v>21</v>
      </c>
      <c r="B9" s="9">
        <f>B3/H3</f>
        <v>1.5037593984962405E-2</v>
      </c>
      <c r="C9" s="9">
        <f>C3/H3</f>
        <v>0.20300751879699247</v>
      </c>
      <c r="D9" s="9">
        <f>D3/H3</f>
        <v>0.33834586466165412</v>
      </c>
      <c r="E9" s="9">
        <f>E3/H3</f>
        <v>0.25563909774436089</v>
      </c>
      <c r="F9" s="9">
        <f>F3/H3</f>
        <v>0.15037593984962405</v>
      </c>
      <c r="G9" s="9">
        <f>G3/H3</f>
        <v>3.7593984962406013E-2</v>
      </c>
      <c r="H9" s="45">
        <f>SUM(B9:G9)</f>
        <v>1</v>
      </c>
    </row>
    <row r="10" spans="1:13" ht="14.4" outlineLevel="1" x14ac:dyDescent="0.3">
      <c r="A10" s="11" t="s">
        <v>23</v>
      </c>
      <c r="B10" s="9">
        <f>B4/H4</f>
        <v>8.130081300813009E-3</v>
      </c>
      <c r="C10" s="9">
        <f>C4/H4</f>
        <v>0.11382113821138211</v>
      </c>
      <c r="D10" s="9">
        <f>D4/H4</f>
        <v>0.33333333333333331</v>
      </c>
      <c r="E10" s="9">
        <f>E4/H4</f>
        <v>0.28455284552845528</v>
      </c>
      <c r="F10" s="9">
        <f>F4/H4</f>
        <v>0.14634146341463414</v>
      </c>
      <c r="G10" s="9">
        <f>G4/H4</f>
        <v>0.11382113821138211</v>
      </c>
      <c r="H10" s="45">
        <f>SUM(B10:G10)</f>
        <v>0.99999999999999989</v>
      </c>
    </row>
    <row r="11" spans="1:13" ht="14.4" outlineLevel="1" x14ac:dyDescent="0.3">
      <c r="A11" s="11" t="s">
        <v>24</v>
      </c>
      <c r="B11" s="9">
        <f>B5/H5</f>
        <v>0</v>
      </c>
      <c r="C11" s="9">
        <f>C5/H5</f>
        <v>7.6923076923076927E-2</v>
      </c>
      <c r="D11" s="9">
        <f>D5/H5</f>
        <v>0.23076923076923078</v>
      </c>
      <c r="E11" s="9">
        <f>E5/H5</f>
        <v>0.30769230769230771</v>
      </c>
      <c r="F11" s="9">
        <f>F5/H5</f>
        <v>7.6923076923076927E-2</v>
      </c>
      <c r="G11" s="9">
        <f>G5/H5</f>
        <v>0.30769230769230771</v>
      </c>
      <c r="H11" s="45">
        <f>SUM(B11:G11)</f>
        <v>1</v>
      </c>
    </row>
  </sheetData>
  <mergeCells count="2">
    <mergeCell ref="A1:H1"/>
    <mergeCell ref="A7:H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workbookViewId="0">
      <selection activeCell="G35" sqref="A20:G35"/>
    </sheetView>
  </sheetViews>
  <sheetFormatPr defaultRowHeight="14.4" x14ac:dyDescent="0.3"/>
  <cols>
    <col min="1" max="1" width="45.88671875" style="26" bestFit="1" customWidth="1"/>
    <col min="2" max="16384" width="8.88671875" style="26"/>
  </cols>
  <sheetData>
    <row r="1" spans="1:9" ht="20.399999999999999" thickBot="1" x14ac:dyDescent="0.35">
      <c r="A1" s="30"/>
    </row>
    <row r="2" spans="1:9" ht="40.200000000000003" thickBot="1" x14ac:dyDescent="0.35">
      <c r="A2" s="31" t="s">
        <v>34</v>
      </c>
      <c r="B2" s="32" t="s">
        <v>15</v>
      </c>
      <c r="C2" s="32" t="s">
        <v>35</v>
      </c>
      <c r="D2" s="32" t="s">
        <v>36</v>
      </c>
      <c r="E2" s="32" t="s">
        <v>37</v>
      </c>
      <c r="F2" s="32" t="s">
        <v>38</v>
      </c>
      <c r="G2" s="32" t="s">
        <v>39</v>
      </c>
      <c r="I2" s="26">
        <v>269</v>
      </c>
    </row>
    <row r="3" spans="1:9" x14ac:dyDescent="0.3">
      <c r="A3" s="33" t="s">
        <v>40</v>
      </c>
      <c r="B3" s="34">
        <v>0</v>
      </c>
      <c r="C3" s="34">
        <v>0</v>
      </c>
      <c r="D3" s="34">
        <v>2</v>
      </c>
      <c r="E3" s="34">
        <v>0</v>
      </c>
      <c r="F3" s="34">
        <v>0</v>
      </c>
      <c r="G3" s="34">
        <v>0</v>
      </c>
    </row>
    <row r="4" spans="1:9" x14ac:dyDescent="0.3">
      <c r="A4" s="33" t="s">
        <v>41</v>
      </c>
      <c r="B4" s="34">
        <v>0</v>
      </c>
      <c r="C4" s="34">
        <v>2</v>
      </c>
      <c r="D4" s="34">
        <v>6</v>
      </c>
      <c r="E4" s="34">
        <v>5</v>
      </c>
      <c r="F4" s="34">
        <v>3</v>
      </c>
      <c r="G4" s="34">
        <v>0</v>
      </c>
    </row>
    <row r="5" spans="1:9" x14ac:dyDescent="0.3">
      <c r="A5" s="33" t="s">
        <v>42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</row>
    <row r="6" spans="1:9" x14ac:dyDescent="0.3">
      <c r="A6" s="33" t="s">
        <v>43</v>
      </c>
      <c r="B6" s="34">
        <v>1</v>
      </c>
      <c r="C6" s="34">
        <v>5</v>
      </c>
      <c r="D6" s="34">
        <v>7</v>
      </c>
      <c r="E6" s="34">
        <v>6</v>
      </c>
      <c r="F6" s="34">
        <v>2</v>
      </c>
      <c r="G6" s="34">
        <v>1</v>
      </c>
    </row>
    <row r="7" spans="1:9" x14ac:dyDescent="0.3">
      <c r="A7" s="33" t="s">
        <v>44</v>
      </c>
      <c r="B7" s="34">
        <v>0</v>
      </c>
      <c r="C7" s="34">
        <v>6</v>
      </c>
      <c r="D7" s="34">
        <v>13</v>
      </c>
      <c r="E7" s="34">
        <v>12</v>
      </c>
      <c r="F7" s="34">
        <v>8</v>
      </c>
      <c r="G7" s="34">
        <v>4</v>
      </c>
    </row>
    <row r="8" spans="1:9" x14ac:dyDescent="0.3">
      <c r="A8" s="33" t="s">
        <v>45</v>
      </c>
      <c r="B8" s="34">
        <v>0</v>
      </c>
      <c r="C8" s="34">
        <v>0</v>
      </c>
      <c r="D8" s="34">
        <v>1</v>
      </c>
      <c r="E8" s="34">
        <v>1</v>
      </c>
      <c r="F8" s="34">
        <v>0</v>
      </c>
      <c r="G8" s="34">
        <v>0</v>
      </c>
    </row>
    <row r="9" spans="1:9" x14ac:dyDescent="0.3">
      <c r="A9" s="33" t="s">
        <v>46</v>
      </c>
      <c r="B9" s="34">
        <v>0</v>
      </c>
      <c r="C9" s="34">
        <v>10</v>
      </c>
      <c r="D9" s="34">
        <v>18</v>
      </c>
      <c r="E9" s="34">
        <v>10</v>
      </c>
      <c r="F9" s="34">
        <v>8</v>
      </c>
      <c r="G9" s="34">
        <v>1</v>
      </c>
    </row>
    <row r="10" spans="1:9" x14ac:dyDescent="0.3">
      <c r="A10" s="33" t="s">
        <v>47</v>
      </c>
      <c r="B10" s="34">
        <v>1</v>
      </c>
      <c r="C10" s="34">
        <v>2</v>
      </c>
      <c r="D10" s="34">
        <v>14</v>
      </c>
      <c r="E10" s="34">
        <v>10</v>
      </c>
      <c r="F10" s="34">
        <v>3</v>
      </c>
      <c r="G10" s="34">
        <v>5</v>
      </c>
    </row>
    <row r="11" spans="1:9" x14ac:dyDescent="0.3">
      <c r="A11" s="33" t="s">
        <v>48</v>
      </c>
      <c r="B11" s="34">
        <v>0</v>
      </c>
      <c r="C11" s="34">
        <v>0</v>
      </c>
      <c r="D11" s="34">
        <v>1</v>
      </c>
      <c r="E11" s="34">
        <v>2</v>
      </c>
      <c r="F11" s="34">
        <v>0</v>
      </c>
      <c r="G11" s="34">
        <v>2</v>
      </c>
    </row>
    <row r="12" spans="1:9" x14ac:dyDescent="0.3">
      <c r="A12" s="33" t="s">
        <v>49</v>
      </c>
      <c r="B12" s="34">
        <v>0</v>
      </c>
      <c r="C12" s="34">
        <v>10</v>
      </c>
      <c r="D12" s="34">
        <v>14</v>
      </c>
      <c r="E12" s="34">
        <v>17</v>
      </c>
      <c r="F12" s="34">
        <v>5</v>
      </c>
      <c r="G12" s="34">
        <v>3</v>
      </c>
    </row>
    <row r="13" spans="1:9" x14ac:dyDescent="0.3">
      <c r="A13" s="33" t="s">
        <v>50</v>
      </c>
      <c r="B13" s="34">
        <v>0</v>
      </c>
      <c r="C13" s="34">
        <v>2</v>
      </c>
      <c r="D13" s="34">
        <v>4</v>
      </c>
      <c r="E13" s="34">
        <v>7</v>
      </c>
      <c r="F13" s="34">
        <v>3</v>
      </c>
      <c r="G13" s="34">
        <v>4</v>
      </c>
    </row>
    <row r="14" spans="1:9" x14ac:dyDescent="0.3">
      <c r="A14" s="33" t="s">
        <v>51</v>
      </c>
      <c r="B14" s="34">
        <v>0</v>
      </c>
      <c r="C14" s="34">
        <v>1</v>
      </c>
      <c r="D14" s="34">
        <v>0</v>
      </c>
      <c r="E14" s="34">
        <v>2</v>
      </c>
      <c r="F14" s="34">
        <v>1</v>
      </c>
      <c r="G14" s="34">
        <v>2</v>
      </c>
    </row>
    <row r="15" spans="1:9" x14ac:dyDescent="0.3">
      <c r="A15" s="33" t="s">
        <v>52</v>
      </c>
      <c r="B15" s="34">
        <v>0</v>
      </c>
      <c r="C15" s="34">
        <v>2</v>
      </c>
      <c r="D15" s="34">
        <v>4</v>
      </c>
      <c r="E15" s="34">
        <v>0</v>
      </c>
      <c r="F15" s="34">
        <v>1</v>
      </c>
      <c r="G15" s="34">
        <v>1</v>
      </c>
    </row>
    <row r="16" spans="1:9" x14ac:dyDescent="0.3">
      <c r="A16" s="33" t="s">
        <v>53</v>
      </c>
      <c r="B16" s="34">
        <v>1</v>
      </c>
      <c r="C16" s="34">
        <v>2</v>
      </c>
      <c r="D16" s="34">
        <v>3</v>
      </c>
      <c r="E16" s="34">
        <v>2</v>
      </c>
      <c r="F16" s="34">
        <v>4</v>
      </c>
      <c r="G16" s="34">
        <v>2</v>
      </c>
    </row>
    <row r="17" spans="1:7" ht="15" thickBot="1" x14ac:dyDescent="0.35">
      <c r="A17" s="35" t="s">
        <v>54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ht="15.6" x14ac:dyDescent="0.3">
      <c r="A18" s="37" t="s">
        <v>55</v>
      </c>
    </row>
    <row r="19" spans="1:7" ht="15" thickBot="1" x14ac:dyDescent="0.35"/>
    <row r="20" spans="1:7" ht="40.200000000000003" thickBot="1" x14ac:dyDescent="0.35">
      <c r="A20" s="31" t="s">
        <v>34</v>
      </c>
      <c r="B20" s="32" t="s">
        <v>15</v>
      </c>
      <c r="C20" s="32" t="s">
        <v>35</v>
      </c>
      <c r="D20" s="32" t="s">
        <v>36</v>
      </c>
      <c r="E20" s="32" t="s">
        <v>37</v>
      </c>
      <c r="F20" s="32" t="s">
        <v>38</v>
      </c>
      <c r="G20" s="32" t="s">
        <v>39</v>
      </c>
    </row>
    <row r="21" spans="1:7" x14ac:dyDescent="0.3">
      <c r="A21" s="38" t="s">
        <v>40</v>
      </c>
      <c r="B21" s="40">
        <f>B3/$I$2</f>
        <v>0</v>
      </c>
      <c r="C21" s="40">
        <f>C3/$I$2</f>
        <v>0</v>
      </c>
      <c r="D21" s="40">
        <f>D3/$I$2</f>
        <v>7.4349442379182153E-3</v>
      </c>
      <c r="E21" s="40">
        <f>E3/$I$2</f>
        <v>0</v>
      </c>
      <c r="F21" s="40">
        <f>F3/$I$2</f>
        <v>0</v>
      </c>
      <c r="G21" s="40">
        <f>G3/$I$2</f>
        <v>0</v>
      </c>
    </row>
    <row r="22" spans="1:7" x14ac:dyDescent="0.3">
      <c r="A22" s="39" t="s">
        <v>41</v>
      </c>
      <c r="B22" s="41">
        <f>B4/$I$2</f>
        <v>0</v>
      </c>
      <c r="C22" s="41">
        <f>C4/$I$2</f>
        <v>7.4349442379182153E-3</v>
      </c>
      <c r="D22" s="41">
        <f>D4/$I$2</f>
        <v>2.2304832713754646E-2</v>
      </c>
      <c r="E22" s="41">
        <f>E4/$I$2</f>
        <v>1.858736059479554E-2</v>
      </c>
      <c r="F22" s="41">
        <f>F4/$I$2</f>
        <v>1.1152416356877323E-2</v>
      </c>
      <c r="G22" s="41">
        <f>G4/$I$2</f>
        <v>0</v>
      </c>
    </row>
    <row r="23" spans="1:7" x14ac:dyDescent="0.3">
      <c r="A23" s="39" t="s">
        <v>42</v>
      </c>
      <c r="B23" s="41">
        <f t="shared" ref="B23:G23" si="0">B5/$I$2</f>
        <v>0</v>
      </c>
      <c r="C23" s="41">
        <f t="shared" si="0"/>
        <v>0</v>
      </c>
      <c r="D23" s="41">
        <f t="shared" si="0"/>
        <v>0</v>
      </c>
      <c r="E23" s="41">
        <f t="shared" si="0"/>
        <v>0</v>
      </c>
      <c r="F23" s="41">
        <f t="shared" si="0"/>
        <v>0</v>
      </c>
      <c r="G23" s="41">
        <f t="shared" si="0"/>
        <v>0</v>
      </c>
    </row>
    <row r="24" spans="1:7" x14ac:dyDescent="0.3">
      <c r="A24" s="39" t="s">
        <v>43</v>
      </c>
      <c r="B24" s="41">
        <f t="shared" ref="B24:G24" si="1">B6/$I$2</f>
        <v>3.7174721189591076E-3</v>
      </c>
      <c r="C24" s="41">
        <f t="shared" si="1"/>
        <v>1.858736059479554E-2</v>
      </c>
      <c r="D24" s="41">
        <f t="shared" si="1"/>
        <v>2.6022304832713755E-2</v>
      </c>
      <c r="E24" s="41">
        <f t="shared" si="1"/>
        <v>2.2304832713754646E-2</v>
      </c>
      <c r="F24" s="41">
        <f t="shared" si="1"/>
        <v>7.4349442379182153E-3</v>
      </c>
      <c r="G24" s="41">
        <f t="shared" si="1"/>
        <v>3.7174721189591076E-3</v>
      </c>
    </row>
    <row r="25" spans="1:7" x14ac:dyDescent="0.3">
      <c r="A25" s="39" t="s">
        <v>44</v>
      </c>
      <c r="B25" s="41">
        <f t="shared" ref="B25:G25" si="2">B7/$I$2</f>
        <v>0</v>
      </c>
      <c r="C25" s="41">
        <f t="shared" si="2"/>
        <v>2.2304832713754646E-2</v>
      </c>
      <c r="D25" s="41">
        <f t="shared" si="2"/>
        <v>4.8327137546468404E-2</v>
      </c>
      <c r="E25" s="41">
        <f t="shared" si="2"/>
        <v>4.4609665427509292E-2</v>
      </c>
      <c r="F25" s="41">
        <f t="shared" si="2"/>
        <v>2.9739776951672861E-2</v>
      </c>
      <c r="G25" s="41">
        <f t="shared" si="2"/>
        <v>1.4869888475836431E-2</v>
      </c>
    </row>
    <row r="26" spans="1:7" x14ac:dyDescent="0.3">
      <c r="A26" s="39" t="s">
        <v>45</v>
      </c>
      <c r="B26" s="41">
        <f t="shared" ref="B26:G26" si="3">B8/$I$2</f>
        <v>0</v>
      </c>
      <c r="C26" s="41">
        <f t="shared" si="3"/>
        <v>0</v>
      </c>
      <c r="D26" s="41">
        <f t="shared" si="3"/>
        <v>3.7174721189591076E-3</v>
      </c>
      <c r="E26" s="41">
        <f t="shared" si="3"/>
        <v>3.7174721189591076E-3</v>
      </c>
      <c r="F26" s="41">
        <f t="shared" si="3"/>
        <v>0</v>
      </c>
      <c r="G26" s="41">
        <f t="shared" si="3"/>
        <v>0</v>
      </c>
    </row>
    <row r="27" spans="1:7" x14ac:dyDescent="0.3">
      <c r="A27" s="39" t="s">
        <v>46</v>
      </c>
      <c r="B27" s="41">
        <f t="shared" ref="B27:G27" si="4">B9/$I$2</f>
        <v>0</v>
      </c>
      <c r="C27" s="41">
        <f t="shared" si="4"/>
        <v>3.717472118959108E-2</v>
      </c>
      <c r="D27" s="41">
        <f t="shared" si="4"/>
        <v>6.6914498141263934E-2</v>
      </c>
      <c r="E27" s="41">
        <f t="shared" si="4"/>
        <v>3.717472118959108E-2</v>
      </c>
      <c r="F27" s="41">
        <f t="shared" si="4"/>
        <v>2.9739776951672861E-2</v>
      </c>
      <c r="G27" s="41">
        <f t="shared" si="4"/>
        <v>3.7174721189591076E-3</v>
      </c>
    </row>
    <row r="28" spans="1:7" x14ac:dyDescent="0.3">
      <c r="A28" s="39" t="s">
        <v>47</v>
      </c>
      <c r="B28" s="41">
        <f t="shared" ref="B28:G28" si="5">B10/$I$2</f>
        <v>3.7174721189591076E-3</v>
      </c>
      <c r="C28" s="41">
        <f t="shared" si="5"/>
        <v>7.4349442379182153E-3</v>
      </c>
      <c r="D28" s="41">
        <f t="shared" si="5"/>
        <v>5.204460966542751E-2</v>
      </c>
      <c r="E28" s="41">
        <f t="shared" si="5"/>
        <v>3.717472118959108E-2</v>
      </c>
      <c r="F28" s="41">
        <f t="shared" si="5"/>
        <v>1.1152416356877323E-2</v>
      </c>
      <c r="G28" s="41">
        <f t="shared" si="5"/>
        <v>1.858736059479554E-2</v>
      </c>
    </row>
    <row r="29" spans="1:7" x14ac:dyDescent="0.3">
      <c r="A29" s="39" t="s">
        <v>48</v>
      </c>
      <c r="B29" s="41">
        <f t="shared" ref="B29:G29" si="6">B11/$I$2</f>
        <v>0</v>
      </c>
      <c r="C29" s="41">
        <f t="shared" si="6"/>
        <v>0</v>
      </c>
      <c r="D29" s="41">
        <f t="shared" si="6"/>
        <v>3.7174721189591076E-3</v>
      </c>
      <c r="E29" s="41">
        <f t="shared" si="6"/>
        <v>7.4349442379182153E-3</v>
      </c>
      <c r="F29" s="41">
        <f t="shared" si="6"/>
        <v>0</v>
      </c>
      <c r="G29" s="41">
        <f t="shared" si="6"/>
        <v>7.4349442379182153E-3</v>
      </c>
    </row>
    <row r="30" spans="1:7" x14ac:dyDescent="0.3">
      <c r="A30" s="39" t="s">
        <v>49</v>
      </c>
      <c r="B30" s="41">
        <f t="shared" ref="B30:G30" si="7">B12/$I$2</f>
        <v>0</v>
      </c>
      <c r="C30" s="41">
        <f t="shared" si="7"/>
        <v>3.717472118959108E-2</v>
      </c>
      <c r="D30" s="41">
        <f t="shared" si="7"/>
        <v>5.204460966542751E-2</v>
      </c>
      <c r="E30" s="41">
        <f t="shared" si="7"/>
        <v>6.3197026022304828E-2</v>
      </c>
      <c r="F30" s="41">
        <f t="shared" si="7"/>
        <v>1.858736059479554E-2</v>
      </c>
      <c r="G30" s="41">
        <f t="shared" si="7"/>
        <v>1.1152416356877323E-2</v>
      </c>
    </row>
    <row r="31" spans="1:7" x14ac:dyDescent="0.3">
      <c r="A31" s="39" t="s">
        <v>50</v>
      </c>
      <c r="B31" s="41">
        <f t="shared" ref="B31:G31" si="8">B13/$I$2</f>
        <v>0</v>
      </c>
      <c r="C31" s="41">
        <f t="shared" si="8"/>
        <v>7.4349442379182153E-3</v>
      </c>
      <c r="D31" s="41">
        <f t="shared" si="8"/>
        <v>1.4869888475836431E-2</v>
      </c>
      <c r="E31" s="41">
        <f t="shared" si="8"/>
        <v>2.6022304832713755E-2</v>
      </c>
      <c r="F31" s="41">
        <f t="shared" si="8"/>
        <v>1.1152416356877323E-2</v>
      </c>
      <c r="G31" s="41">
        <f t="shared" si="8"/>
        <v>1.4869888475836431E-2</v>
      </c>
    </row>
    <row r="32" spans="1:7" x14ac:dyDescent="0.3">
      <c r="A32" s="39" t="s">
        <v>51</v>
      </c>
      <c r="B32" s="41">
        <f t="shared" ref="B32:G32" si="9">B14/$I$2</f>
        <v>0</v>
      </c>
      <c r="C32" s="41">
        <f t="shared" si="9"/>
        <v>3.7174721189591076E-3</v>
      </c>
      <c r="D32" s="41">
        <f t="shared" si="9"/>
        <v>0</v>
      </c>
      <c r="E32" s="41">
        <f t="shared" si="9"/>
        <v>7.4349442379182153E-3</v>
      </c>
      <c r="F32" s="41">
        <f t="shared" si="9"/>
        <v>3.7174721189591076E-3</v>
      </c>
      <c r="G32" s="41">
        <f t="shared" si="9"/>
        <v>7.4349442379182153E-3</v>
      </c>
    </row>
    <row r="33" spans="1:7" x14ac:dyDescent="0.3">
      <c r="A33" s="39" t="s">
        <v>52</v>
      </c>
      <c r="B33" s="41">
        <f t="shared" ref="B33:G33" si="10">B15/$I$2</f>
        <v>0</v>
      </c>
      <c r="C33" s="41">
        <f t="shared" si="10"/>
        <v>7.4349442379182153E-3</v>
      </c>
      <c r="D33" s="41">
        <f t="shared" si="10"/>
        <v>1.4869888475836431E-2</v>
      </c>
      <c r="E33" s="41">
        <f t="shared" si="10"/>
        <v>0</v>
      </c>
      <c r="F33" s="41">
        <f t="shared" si="10"/>
        <v>3.7174721189591076E-3</v>
      </c>
      <c r="G33" s="41">
        <f t="shared" si="10"/>
        <v>3.7174721189591076E-3</v>
      </c>
    </row>
    <row r="34" spans="1:7" x14ac:dyDescent="0.3">
      <c r="A34" s="39" t="s">
        <v>53</v>
      </c>
      <c r="B34" s="41">
        <f t="shared" ref="B34:G34" si="11">B16/$I$2</f>
        <v>3.7174721189591076E-3</v>
      </c>
      <c r="C34" s="41">
        <f t="shared" si="11"/>
        <v>7.4349442379182153E-3</v>
      </c>
      <c r="D34" s="41">
        <f t="shared" si="11"/>
        <v>1.1152416356877323E-2</v>
      </c>
      <c r="E34" s="41">
        <f t="shared" si="11"/>
        <v>7.4349442379182153E-3</v>
      </c>
      <c r="F34" s="41">
        <f t="shared" si="11"/>
        <v>1.4869888475836431E-2</v>
      </c>
      <c r="G34" s="41">
        <f t="shared" si="11"/>
        <v>7.4349442379182153E-3</v>
      </c>
    </row>
    <row r="35" spans="1:7" ht="15" thickBot="1" x14ac:dyDescent="0.35">
      <c r="A35" s="35" t="s">
        <v>54</v>
      </c>
      <c r="B35" s="42">
        <f t="shared" ref="B35:G35" si="12">B17/$I$2</f>
        <v>0</v>
      </c>
      <c r="C35" s="42">
        <f t="shared" si="12"/>
        <v>0</v>
      </c>
      <c r="D35" s="42">
        <f t="shared" si="12"/>
        <v>0</v>
      </c>
      <c r="E35" s="42">
        <f t="shared" si="12"/>
        <v>0</v>
      </c>
      <c r="F35" s="42">
        <f t="shared" si="12"/>
        <v>0</v>
      </c>
      <c r="G35" s="42">
        <f t="shared" si="12"/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B3" sqref="B3:G5"/>
    </sheetView>
  </sheetViews>
  <sheetFormatPr defaultColWidth="12.5546875" defaultRowHeight="15" customHeight="1" outlineLevelRow="1" x14ac:dyDescent="0.3"/>
  <cols>
    <col min="1" max="1" width="27" bestFit="1" customWidth="1"/>
    <col min="2" max="7" width="15.6640625" customWidth="1"/>
    <col min="8" max="8" width="11.109375" customWidth="1"/>
    <col min="9" max="9" width="7.5546875" customWidth="1"/>
    <col min="10" max="10" width="9" bestFit="1" customWidth="1"/>
    <col min="11" max="26" width="7.5546875" customWidth="1"/>
  </cols>
  <sheetData>
    <row r="1" spans="1:13" ht="28.5" customHeight="1" x14ac:dyDescent="0.3">
      <c r="A1" s="49" t="s">
        <v>57</v>
      </c>
      <c r="B1" s="28"/>
      <c r="C1" s="28"/>
      <c r="D1" s="28"/>
      <c r="E1" s="28"/>
      <c r="F1" s="28"/>
      <c r="G1" s="29"/>
    </row>
    <row r="2" spans="1:13" ht="72.75" customHeight="1" x14ac:dyDescent="0.3">
      <c r="A2" s="10" t="s">
        <v>13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22</v>
      </c>
      <c r="G2" s="2" t="s">
        <v>14</v>
      </c>
    </row>
    <row r="3" spans="1:13" ht="14.4" x14ac:dyDescent="0.3">
      <c r="A3" s="11" t="s">
        <v>21</v>
      </c>
      <c r="B3" s="3">
        <v>77</v>
      </c>
      <c r="C3" s="3">
        <v>19</v>
      </c>
      <c r="D3" s="3">
        <v>25</v>
      </c>
      <c r="E3" s="3">
        <v>2</v>
      </c>
      <c r="F3" s="3">
        <v>10</v>
      </c>
      <c r="G3" s="4">
        <v>133</v>
      </c>
    </row>
    <row r="4" spans="1:13" ht="14.4" x14ac:dyDescent="0.3">
      <c r="A4" s="11" t="s">
        <v>23</v>
      </c>
      <c r="B4" s="3">
        <v>88</v>
      </c>
      <c r="C4" s="3">
        <v>19</v>
      </c>
      <c r="D4" s="4">
        <v>11</v>
      </c>
      <c r="E4" s="3">
        <v>2</v>
      </c>
      <c r="F4" s="3">
        <v>3</v>
      </c>
      <c r="G4" s="4">
        <v>123</v>
      </c>
    </row>
    <row r="5" spans="1:13" ht="14.4" x14ac:dyDescent="0.3">
      <c r="A5" s="11" t="s">
        <v>24</v>
      </c>
      <c r="B5" s="4">
        <v>6</v>
      </c>
      <c r="C5" s="3">
        <v>3</v>
      </c>
      <c r="D5" s="3">
        <v>2</v>
      </c>
      <c r="E5" s="3">
        <v>1</v>
      </c>
      <c r="F5" s="3">
        <v>1</v>
      </c>
      <c r="G5" s="4">
        <v>13</v>
      </c>
    </row>
    <row r="7" spans="1:13" ht="21.6" customHeight="1" outlineLevel="1" x14ac:dyDescent="0.3">
      <c r="A7" s="49" t="s">
        <v>57</v>
      </c>
      <c r="B7" s="28"/>
      <c r="C7" s="28"/>
      <c r="D7" s="28"/>
      <c r="E7" s="28"/>
      <c r="F7" s="28"/>
      <c r="G7" s="29"/>
    </row>
    <row r="8" spans="1:13" ht="57.6" outlineLevel="1" x14ac:dyDescent="0.3">
      <c r="A8" s="10" t="s">
        <v>13</v>
      </c>
      <c r="B8" s="2" t="s">
        <v>25</v>
      </c>
      <c r="C8" s="2" t="s">
        <v>26</v>
      </c>
      <c r="D8" s="2" t="s">
        <v>27</v>
      </c>
      <c r="E8" s="2" t="s">
        <v>28</v>
      </c>
      <c r="F8" s="2" t="s">
        <v>22</v>
      </c>
      <c r="G8" s="2" t="s">
        <v>14</v>
      </c>
      <c r="K8" s="15" t="s">
        <v>1</v>
      </c>
      <c r="L8" s="16">
        <v>118</v>
      </c>
      <c r="M8" s="18" t="s">
        <v>29</v>
      </c>
    </row>
    <row r="9" spans="1:13" ht="28.8" outlineLevel="1" x14ac:dyDescent="0.3">
      <c r="A9" s="11" t="s">
        <v>21</v>
      </c>
      <c r="B9" s="9">
        <f>B3/$L$10</f>
        <v>0.28624535315985128</v>
      </c>
      <c r="C9" s="9">
        <f t="shared" ref="C9:F9" si="0">C3/$L$10</f>
        <v>7.0631970260223054E-2</v>
      </c>
      <c r="D9" s="9">
        <f t="shared" si="0"/>
        <v>9.2936802973977689E-2</v>
      </c>
      <c r="E9" s="9">
        <f t="shared" si="0"/>
        <v>7.4349442379182153E-3</v>
      </c>
      <c r="F9" s="9">
        <f t="shared" si="0"/>
        <v>3.717472118959108E-2</v>
      </c>
      <c r="G9" s="9">
        <f>SUM(B9:F9)</f>
        <v>0.49442379182156138</v>
      </c>
      <c r="L9" s="16">
        <v>151</v>
      </c>
      <c r="M9" s="17" t="s">
        <v>30</v>
      </c>
    </row>
    <row r="10" spans="1:13" ht="14.4" outlineLevel="1" x14ac:dyDescent="0.3">
      <c r="A10" s="11" t="s">
        <v>23</v>
      </c>
      <c r="B10" s="9">
        <f t="shared" ref="B10:F10" si="1">B4/$L$10</f>
        <v>0.32713754646840149</v>
      </c>
      <c r="C10" s="9">
        <f t="shared" si="1"/>
        <v>7.0631970260223054E-2</v>
      </c>
      <c r="D10" s="9">
        <f t="shared" si="1"/>
        <v>4.0892193308550186E-2</v>
      </c>
      <c r="E10" s="9">
        <f t="shared" si="1"/>
        <v>7.4349442379182153E-3</v>
      </c>
      <c r="F10" s="9">
        <f t="shared" si="1"/>
        <v>1.1152416356877323E-2</v>
      </c>
      <c r="G10" s="9">
        <f>SUM(B10:F10)</f>
        <v>0.45724907063197029</v>
      </c>
      <c r="K10" s="23" t="s">
        <v>32</v>
      </c>
      <c r="L10" s="20">
        <v>269</v>
      </c>
      <c r="M10" s="23" t="s">
        <v>31</v>
      </c>
    </row>
    <row r="11" spans="1:13" ht="14.4" outlineLevel="1" x14ac:dyDescent="0.3">
      <c r="A11" s="11" t="s">
        <v>24</v>
      </c>
      <c r="B11" s="9">
        <f t="shared" ref="B11:F11" si="2">B5/$L$10</f>
        <v>2.2304832713754646E-2</v>
      </c>
      <c r="C11" s="9">
        <f t="shared" si="2"/>
        <v>1.1152416356877323E-2</v>
      </c>
      <c r="D11" s="9">
        <f t="shared" si="2"/>
        <v>7.4349442379182153E-3</v>
      </c>
      <c r="E11" s="9">
        <f t="shared" si="2"/>
        <v>3.7174721189591076E-3</v>
      </c>
      <c r="F11" s="9">
        <f t="shared" si="2"/>
        <v>3.7174721189591076E-3</v>
      </c>
      <c r="G11" s="9">
        <f>SUM(B11:F11)</f>
        <v>4.8327137546468391E-2</v>
      </c>
    </row>
  </sheetData>
  <mergeCells count="2">
    <mergeCell ref="A1:G1"/>
    <mergeCell ref="A7:G7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G8" sqref="B3:G8"/>
    </sheetView>
  </sheetViews>
  <sheetFormatPr defaultColWidth="14.88671875" defaultRowHeight="15" customHeight="1" outlineLevelRow="1" x14ac:dyDescent="0.3"/>
  <cols>
    <col min="1" max="1" width="21.109375" customWidth="1"/>
  </cols>
  <sheetData>
    <row r="1" spans="1:10" ht="21" customHeight="1" x14ac:dyDescent="0.3">
      <c r="A1" s="49" t="s">
        <v>33</v>
      </c>
      <c r="B1" s="28"/>
      <c r="C1" s="28"/>
      <c r="D1" s="28"/>
      <c r="E1" s="28"/>
      <c r="F1" s="28"/>
      <c r="G1" s="29"/>
    </row>
    <row r="2" spans="1:10" ht="69" customHeight="1" x14ac:dyDescent="0.3">
      <c r="A2" s="50" t="s">
        <v>13</v>
      </c>
      <c r="B2" s="2" t="s">
        <v>25</v>
      </c>
      <c r="C2" s="2" t="s">
        <v>26</v>
      </c>
      <c r="D2" s="2" t="s">
        <v>27</v>
      </c>
      <c r="E2" s="2" t="s">
        <v>28</v>
      </c>
      <c r="F2" s="2" t="s">
        <v>22</v>
      </c>
      <c r="G2" s="2" t="s">
        <v>14</v>
      </c>
      <c r="J2">
        <v>270</v>
      </c>
    </row>
    <row r="3" spans="1:10" ht="14.4" x14ac:dyDescent="0.3">
      <c r="A3" s="12" t="s">
        <v>15</v>
      </c>
      <c r="B3" s="4">
        <v>2</v>
      </c>
      <c r="C3" s="4">
        <v>0</v>
      </c>
      <c r="D3" s="4">
        <v>0</v>
      </c>
      <c r="E3" s="4">
        <v>0</v>
      </c>
      <c r="F3" s="4">
        <v>1</v>
      </c>
      <c r="G3" s="4">
        <v>3</v>
      </c>
    </row>
    <row r="4" spans="1:10" ht="14.4" x14ac:dyDescent="0.3">
      <c r="A4" s="12" t="s">
        <v>16</v>
      </c>
      <c r="B4" s="3">
        <v>24</v>
      </c>
      <c r="C4" s="3">
        <v>7</v>
      </c>
      <c r="D4" s="3">
        <v>6</v>
      </c>
      <c r="E4" s="3">
        <v>2</v>
      </c>
      <c r="F4" s="3">
        <v>5</v>
      </c>
      <c r="G4" s="4">
        <v>44</v>
      </c>
    </row>
    <row r="5" spans="1:10" ht="14.4" x14ac:dyDescent="0.3">
      <c r="A5" s="12" t="s">
        <v>17</v>
      </c>
      <c r="B5" s="3">
        <v>56</v>
      </c>
      <c r="C5" s="3">
        <v>16</v>
      </c>
      <c r="D5" s="3">
        <v>13</v>
      </c>
      <c r="E5" s="3">
        <v>1</v>
      </c>
      <c r="F5" s="4">
        <v>1</v>
      </c>
      <c r="G5" s="4">
        <v>87</v>
      </c>
    </row>
    <row r="6" spans="1:10" ht="14.4" x14ac:dyDescent="0.3">
      <c r="A6" s="12" t="s">
        <v>18</v>
      </c>
      <c r="B6" s="3">
        <v>46</v>
      </c>
      <c r="C6" s="3">
        <v>10</v>
      </c>
      <c r="D6" s="3">
        <v>15</v>
      </c>
      <c r="E6" s="3">
        <v>1</v>
      </c>
      <c r="F6" s="4">
        <v>2</v>
      </c>
      <c r="G6" s="4">
        <v>74</v>
      </c>
    </row>
    <row r="7" spans="1:10" ht="14.4" x14ac:dyDescent="0.3">
      <c r="A7" s="12" t="s">
        <v>19</v>
      </c>
      <c r="B7" s="3">
        <v>29</v>
      </c>
      <c r="C7" s="3">
        <v>7</v>
      </c>
      <c r="D7" s="3">
        <v>1</v>
      </c>
      <c r="E7" s="4">
        <v>0</v>
      </c>
      <c r="F7" s="3">
        <v>2</v>
      </c>
      <c r="G7" s="4">
        <v>39</v>
      </c>
    </row>
    <row r="8" spans="1:10" ht="14.4" x14ac:dyDescent="0.3">
      <c r="A8" s="12" t="s">
        <v>20</v>
      </c>
      <c r="B8" s="3">
        <v>15</v>
      </c>
      <c r="C8" s="4">
        <v>1</v>
      </c>
      <c r="D8" s="3">
        <v>4</v>
      </c>
      <c r="E8" s="3">
        <v>1</v>
      </c>
      <c r="F8" s="3">
        <v>2</v>
      </c>
      <c r="G8" s="4">
        <v>23</v>
      </c>
    </row>
    <row r="10" spans="1:10" ht="23.4" customHeight="1" outlineLevel="1" x14ac:dyDescent="0.3">
      <c r="A10" s="49" t="s">
        <v>33</v>
      </c>
      <c r="B10" s="28"/>
      <c r="C10" s="28"/>
      <c r="D10" s="28"/>
      <c r="E10" s="28"/>
      <c r="F10" s="28"/>
      <c r="G10" s="29"/>
    </row>
    <row r="11" spans="1:10" ht="57.6" outlineLevel="1" x14ac:dyDescent="0.3">
      <c r="A11" s="50" t="s">
        <v>13</v>
      </c>
      <c r="B11" s="2" t="s">
        <v>25</v>
      </c>
      <c r="C11" s="2" t="s">
        <v>26</v>
      </c>
      <c r="D11" s="2" t="s">
        <v>27</v>
      </c>
      <c r="E11" s="2" t="s">
        <v>28</v>
      </c>
      <c r="F11" s="2" t="s">
        <v>22</v>
      </c>
      <c r="G11" s="2" t="s">
        <v>14</v>
      </c>
    </row>
    <row r="12" spans="1:10" ht="14.4" outlineLevel="1" x14ac:dyDescent="0.3">
      <c r="A12" s="12" t="s">
        <v>15</v>
      </c>
      <c r="B12" s="13">
        <f>B3/G3</f>
        <v>0.66666666666666663</v>
      </c>
      <c r="C12" s="9">
        <f>C3/G3</f>
        <v>0</v>
      </c>
      <c r="D12" s="9">
        <f>D3/G3</f>
        <v>0</v>
      </c>
      <c r="E12" s="9">
        <f>E3/G3</f>
        <v>0</v>
      </c>
      <c r="F12" s="9">
        <f>F3/G3</f>
        <v>0.33333333333333331</v>
      </c>
      <c r="G12" s="9">
        <f>SUM(B12:F12)</f>
        <v>1</v>
      </c>
    </row>
    <row r="13" spans="1:10" ht="14.4" outlineLevel="1" x14ac:dyDescent="0.3">
      <c r="A13" s="12" t="s">
        <v>16</v>
      </c>
      <c r="B13" s="13">
        <f>B4/G4</f>
        <v>0.54545454545454541</v>
      </c>
      <c r="C13" s="9">
        <f>C4/G4</f>
        <v>0.15909090909090909</v>
      </c>
      <c r="D13" s="9">
        <f>D4/G4</f>
        <v>0.13636363636363635</v>
      </c>
      <c r="E13" s="9">
        <f>E4/G4</f>
        <v>4.5454545454545456E-2</v>
      </c>
      <c r="F13" s="9">
        <f>F4/G4</f>
        <v>0.11363636363636363</v>
      </c>
      <c r="G13" s="9">
        <f t="shared" ref="G13:G18" si="0">SUM(B13:F13)</f>
        <v>0.99999999999999989</v>
      </c>
    </row>
    <row r="14" spans="1:10" ht="14.4" outlineLevel="1" x14ac:dyDescent="0.3">
      <c r="A14" s="12" t="s">
        <v>17</v>
      </c>
      <c r="B14" s="13">
        <f>B5/G5</f>
        <v>0.64367816091954022</v>
      </c>
      <c r="C14" s="9">
        <f>C5/G5</f>
        <v>0.18390804597701149</v>
      </c>
      <c r="D14" s="9">
        <f>D5/G5</f>
        <v>0.14942528735632185</v>
      </c>
      <c r="E14" s="9">
        <f>E5/G5</f>
        <v>1.1494252873563218E-2</v>
      </c>
      <c r="F14" s="9">
        <f>F5/G5</f>
        <v>1.1494252873563218E-2</v>
      </c>
      <c r="G14" s="9">
        <f t="shared" si="0"/>
        <v>1</v>
      </c>
    </row>
    <row r="15" spans="1:10" ht="14.4" outlineLevel="1" x14ac:dyDescent="0.3">
      <c r="A15" s="12" t="s">
        <v>18</v>
      </c>
      <c r="B15" s="13">
        <f>B6/G6</f>
        <v>0.6216216216216216</v>
      </c>
      <c r="C15" s="9">
        <f>C6/G6</f>
        <v>0.13513513513513514</v>
      </c>
      <c r="D15" s="9">
        <f>D6/G6</f>
        <v>0.20270270270270271</v>
      </c>
      <c r="E15" s="9">
        <f>E6/G6</f>
        <v>1.3513513513513514E-2</v>
      </c>
      <c r="F15" s="9">
        <f>F6/G6</f>
        <v>2.7027027027027029E-2</v>
      </c>
      <c r="G15" s="9">
        <f t="shared" si="0"/>
        <v>1</v>
      </c>
      <c r="H15" s="14"/>
    </row>
    <row r="16" spans="1:10" ht="14.4" outlineLevel="1" x14ac:dyDescent="0.3">
      <c r="A16" s="12" t="s">
        <v>19</v>
      </c>
      <c r="B16" s="13">
        <f>B7/G7</f>
        <v>0.74358974358974361</v>
      </c>
      <c r="C16" s="9">
        <f>C7/G7</f>
        <v>0.17948717948717949</v>
      </c>
      <c r="D16" s="9">
        <f>D7/G7</f>
        <v>2.564102564102564E-2</v>
      </c>
      <c r="E16" s="9">
        <f>E7/G7</f>
        <v>0</v>
      </c>
      <c r="F16" s="9">
        <f>F7/G7</f>
        <v>5.128205128205128E-2</v>
      </c>
      <c r="G16" s="9">
        <f t="shared" si="0"/>
        <v>1</v>
      </c>
    </row>
    <row r="17" spans="1:7" ht="14.4" outlineLevel="1" x14ac:dyDescent="0.3">
      <c r="A17" s="12" t="s">
        <v>20</v>
      </c>
      <c r="B17" s="13">
        <f>B8/G8</f>
        <v>0.65217391304347827</v>
      </c>
      <c r="C17" s="9">
        <f>C8/G8</f>
        <v>4.3478260869565216E-2</v>
      </c>
      <c r="D17" s="9">
        <f>D8/G8</f>
        <v>0.17391304347826086</v>
      </c>
      <c r="E17" s="9">
        <f>E8/G8</f>
        <v>4.3478260869565216E-2</v>
      </c>
      <c r="F17" s="9">
        <f>F8/G8</f>
        <v>8.6956521739130432E-2</v>
      </c>
      <c r="G17" s="9">
        <f t="shared" si="0"/>
        <v>1</v>
      </c>
    </row>
    <row r="18" spans="1:7" ht="15" customHeight="1" outlineLevel="1" x14ac:dyDescent="0.3">
      <c r="B18" s="24"/>
      <c r="C18" s="24"/>
      <c r="D18" s="24"/>
      <c r="E18" s="24"/>
    </row>
  </sheetData>
  <mergeCells count="2">
    <mergeCell ref="A1:G1"/>
    <mergeCell ref="A10:G10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INSTRUÇÃO X IDADE</vt:lpstr>
      <vt:lpstr> Instrução versus renda</vt:lpstr>
      <vt:lpstr>instrução-renda-idade</vt:lpstr>
      <vt:lpstr> Instrução versus onde realiza</vt:lpstr>
      <vt:lpstr>Renda versus onde realiza</vt:lpstr>
      <vt:lpstr>Plan2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LUIZTERUO</dc:creator>
  <cp:lastModifiedBy>LUIZTERUO</cp:lastModifiedBy>
  <dcterms:created xsi:type="dcterms:W3CDTF">2017-10-10T13:54:23Z</dcterms:created>
  <dcterms:modified xsi:type="dcterms:W3CDTF">2018-02-03T13:14:37Z</dcterms:modified>
</cp:coreProperties>
</file>